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Энергосбыт_плюс\УМТО\Договоры все\Мордовия\Клининг\2026\Проект Договора после замечаний Юртаева\"/>
    </mc:Choice>
  </mc:AlternateContent>
  <bookViews>
    <workbookView xWindow="0" yWindow="0" windowWidth="19440" windowHeight="10575"/>
  </bookViews>
  <sheets>
    <sheet name="Лист1" sheetId="1" r:id="rId1"/>
  </sheets>
  <definedNames>
    <definedName name="_xlnm.Print_Area" localSheetId="0">Лист1!$A$3:$Q$29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9" i="1"/>
  <c r="D7" i="1" l="1"/>
  <c r="F11" i="1" l="1"/>
  <c r="K11" i="1"/>
  <c r="D11" i="1" l="1"/>
  <c r="D10" i="1"/>
  <c r="D12" i="1"/>
  <c r="D14" i="1" l="1"/>
  <c r="D6" i="1" l="1"/>
</calcChain>
</file>

<file path=xl/sharedStrings.xml><?xml version="1.0" encoding="utf-8"?>
<sst xmlns="http://schemas.openxmlformats.org/spreadsheetml/2006/main" count="40" uniqueCount="37">
  <si>
    <t>№ п/п</t>
  </si>
  <si>
    <t>Адрес объекта</t>
  </si>
  <si>
    <t>Прилегающая территория</t>
  </si>
  <si>
    <t>Кабинеты руководителей, приемные</t>
  </si>
  <si>
    <t>Офисные помещения</t>
  </si>
  <si>
    <t>Переговорные комнаты</t>
  </si>
  <si>
    <t>Входные группы</t>
  </si>
  <si>
    <t>Зоны ресепшн</t>
  </si>
  <si>
    <t>Коридоры, холлы, лестницы</t>
  </si>
  <si>
    <t>Посты (помещения) охраны</t>
  </si>
  <si>
    <t>Кабины лифтов</t>
  </si>
  <si>
    <t>Санузлы</t>
  </si>
  <si>
    <t>Зоны обслуживания клиентов</t>
  </si>
  <si>
    <t>Прочие помещения</t>
  </si>
  <si>
    <t>Эл.щитовые и серверные</t>
  </si>
  <si>
    <t>Общая площадь</t>
  </si>
  <si>
    <t>Площадь, кв.м.</t>
  </si>
  <si>
    <t>Программа уборки*</t>
  </si>
  <si>
    <t>*</t>
  </si>
  <si>
    <t>Программа II</t>
  </si>
  <si>
    <t>Программа III</t>
  </si>
  <si>
    <t>Программа I - Для помещений Центральных офисов Общества и Филиалов</t>
  </si>
  <si>
    <t>Программа II - Для помещений отделений Филиалов</t>
  </si>
  <si>
    <t>Программа III - Для прочих объектов (склады, архивы, гаражи, серверные, помещения электрощитовых и тепловых узлов, подсобные помещения)</t>
  </si>
  <si>
    <t>Заказчик</t>
  </si>
  <si>
    <t xml:space="preserve">Исполнитель
</t>
  </si>
  <si>
    <t>**</t>
  </si>
  <si>
    <t>требуется влажная вакуумная уборка пола (напольных ковровых покрытий) моющим пылесосом</t>
  </si>
  <si>
    <t xml:space="preserve">Программа II + поддерживающая уборка </t>
  </si>
  <si>
    <t xml:space="preserve">город Саранск, ул.Севастопольская, д.57 </t>
  </si>
  <si>
    <t>___________________</t>
  </si>
  <si>
    <t xml:space="preserve">город Саранск, проспект Ленина, д.25  </t>
  </si>
  <si>
    <t>Программа I</t>
  </si>
  <si>
    <t xml:space="preserve">Итого </t>
  </si>
  <si>
    <t>Итого по объекту</t>
  </si>
  <si>
    <t>Приложение 1  к техническому заданию</t>
  </si>
  <si>
    <t xml:space="preserve">Площади убираемых помещений и прилегающих территорий, объемы услуг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</si>
</sst>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sz val="14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b/>
      <sz val="8"/>
      <color theme="1"/>
      <name val="Tahoma"/>
      <family val="2"/>
      <charset val="204"/>
    </font>
    <font>
      <b/>
      <sz val="8"/>
      <name val="Tahoma"/>
      <family val="2"/>
      <charset val="204"/>
    </font>
    <font>
      <sz val="12"/>
      <color theme="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2" fontId="1" fillId="0" borderId="3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5" fillId="0" borderId="0" xfId="0" applyFont="1"/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0" fillId="0" borderId="7" xfId="0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tabSelected="1" zoomScaleNormal="100" zoomScaleSheetLayoutView="130" workbookViewId="0">
      <pane xSplit="3" ySplit="5" topLeftCell="D6" activePane="bottomRight" state="frozen"/>
      <selection pane="topRight" activeCell="D1" sqref="D1"/>
      <selection pane="bottomLeft" activeCell="A4" sqref="A4"/>
      <selection pane="bottomRight" activeCell="F15" sqref="F15"/>
    </sheetView>
  </sheetViews>
  <sheetFormatPr defaultRowHeight="15" x14ac:dyDescent="0.25"/>
  <cols>
    <col min="1" max="1" width="3.28515625" customWidth="1"/>
    <col min="2" max="2" width="20.7109375" customWidth="1"/>
    <col min="3" max="3" width="19.5703125" customWidth="1"/>
    <col min="4" max="4" width="13.140625" customWidth="1"/>
    <col min="5" max="17" width="11.7109375" customWidth="1"/>
  </cols>
  <sheetData>
    <row r="1" spans="1:17" ht="15.75" x14ac:dyDescent="0.25">
      <c r="O1" s="28"/>
      <c r="P1" s="28"/>
      <c r="Q1" s="29" t="s">
        <v>35</v>
      </c>
    </row>
    <row r="3" spans="1:17" ht="18.75" thickBot="1" x14ac:dyDescent="0.3">
      <c r="F3" s="30" t="s">
        <v>36</v>
      </c>
      <c r="G3" s="30"/>
      <c r="H3" s="30"/>
      <c r="I3" s="30"/>
      <c r="J3" s="30"/>
      <c r="K3" s="30"/>
      <c r="L3" s="30"/>
      <c r="M3" s="30"/>
      <c r="Q3" s="6"/>
    </row>
    <row r="4" spans="1:17" ht="15.75" thickBot="1" x14ac:dyDescent="0.3">
      <c r="A4" s="32" t="s">
        <v>0</v>
      </c>
      <c r="B4" s="32" t="s">
        <v>1</v>
      </c>
      <c r="C4" s="32" t="s">
        <v>17</v>
      </c>
      <c r="D4" s="33" t="s">
        <v>16</v>
      </c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ht="32.25" thickBot="1" x14ac:dyDescent="0.3">
      <c r="A5" s="36"/>
      <c r="B5" s="36"/>
      <c r="C5" s="32"/>
      <c r="D5" s="5" t="s">
        <v>15</v>
      </c>
      <c r="E5" s="5" t="s">
        <v>3</v>
      </c>
      <c r="F5" s="5" t="s">
        <v>4</v>
      </c>
      <c r="G5" s="5" t="s">
        <v>12</v>
      </c>
      <c r="H5" s="5" t="s">
        <v>5</v>
      </c>
      <c r="I5" s="5" t="s">
        <v>6</v>
      </c>
      <c r="J5" s="5" t="s">
        <v>7</v>
      </c>
      <c r="K5" s="5" t="s">
        <v>8</v>
      </c>
      <c r="L5" s="5" t="s">
        <v>9</v>
      </c>
      <c r="M5" s="5" t="s">
        <v>10</v>
      </c>
      <c r="N5" s="5" t="s">
        <v>11</v>
      </c>
      <c r="O5" s="5" t="s">
        <v>14</v>
      </c>
      <c r="P5" s="5" t="s">
        <v>13</v>
      </c>
      <c r="Q5" s="5" t="s">
        <v>2</v>
      </c>
    </row>
    <row r="6" spans="1:17" ht="31.5" x14ac:dyDescent="0.25">
      <c r="A6" s="34">
        <v>1</v>
      </c>
      <c r="B6" s="35" t="s">
        <v>29</v>
      </c>
      <c r="C6" s="7" t="s">
        <v>28</v>
      </c>
      <c r="D6" s="1">
        <f>G6+P6+Q6</f>
        <v>43</v>
      </c>
      <c r="E6" s="1"/>
      <c r="F6" s="1"/>
      <c r="G6" s="1">
        <v>43</v>
      </c>
      <c r="H6" s="1"/>
      <c r="I6" s="1"/>
      <c r="J6" s="1"/>
      <c r="K6" s="2"/>
      <c r="L6" s="1"/>
      <c r="M6" s="1"/>
      <c r="N6" s="1"/>
      <c r="O6" s="1"/>
      <c r="P6" s="1"/>
      <c r="Q6" s="1"/>
    </row>
    <row r="7" spans="1:17" x14ac:dyDescent="0.25">
      <c r="A7" s="34"/>
      <c r="B7" s="35"/>
      <c r="C7" s="1" t="s">
        <v>19</v>
      </c>
      <c r="D7" s="1">
        <f>F7+N7+P7+E7</f>
        <v>52.9</v>
      </c>
      <c r="E7" s="1">
        <v>6</v>
      </c>
      <c r="F7" s="1">
        <v>31</v>
      </c>
      <c r="G7" s="1"/>
      <c r="H7" s="2"/>
      <c r="I7" s="2"/>
      <c r="J7" s="2"/>
      <c r="K7" s="2"/>
      <c r="L7" s="2"/>
      <c r="M7" s="2"/>
      <c r="N7" s="2">
        <v>2.9</v>
      </c>
      <c r="O7" s="2"/>
      <c r="P7" s="2">
        <v>13</v>
      </c>
      <c r="Q7" s="2"/>
    </row>
    <row r="8" spans="1:17" x14ac:dyDescent="0.25">
      <c r="A8" s="34"/>
      <c r="B8" s="35"/>
      <c r="C8" s="1" t="s">
        <v>20</v>
      </c>
      <c r="D8" s="1">
        <v>13</v>
      </c>
      <c r="E8" s="1"/>
      <c r="F8" s="1"/>
      <c r="G8" s="1"/>
      <c r="H8" s="4"/>
      <c r="I8" s="2"/>
      <c r="J8" s="2"/>
      <c r="K8" s="2"/>
      <c r="L8" s="2"/>
      <c r="M8" s="2"/>
      <c r="N8" s="2"/>
      <c r="O8" s="2"/>
      <c r="P8" s="2"/>
      <c r="Q8" s="2">
        <v>13</v>
      </c>
    </row>
    <row r="9" spans="1:17" x14ac:dyDescent="0.25">
      <c r="A9" s="12"/>
      <c r="B9" s="21" t="s">
        <v>34</v>
      </c>
      <c r="C9" s="1"/>
      <c r="D9" s="16">
        <f>SUM(D6:D8)</f>
        <v>108.9</v>
      </c>
      <c r="E9" s="1"/>
      <c r="F9" s="1"/>
      <c r="G9" s="1"/>
      <c r="H9" s="1"/>
      <c r="I9" s="15"/>
      <c r="J9" s="15"/>
      <c r="K9" s="13"/>
      <c r="L9" s="15"/>
      <c r="M9" s="15"/>
      <c r="N9" s="15"/>
      <c r="O9" s="15"/>
      <c r="P9" s="15"/>
      <c r="Q9" s="15"/>
    </row>
    <row r="10" spans="1:17" ht="15" customHeight="1" x14ac:dyDescent="0.25">
      <c r="A10" s="34">
        <v>2</v>
      </c>
      <c r="B10" s="37" t="s">
        <v>31</v>
      </c>
      <c r="C10" s="7" t="s">
        <v>32</v>
      </c>
      <c r="D10" s="1">
        <f>SUM(E10:P10)</f>
        <v>122.50999999999999</v>
      </c>
      <c r="E10" s="1">
        <v>87.21</v>
      </c>
      <c r="F10" s="1"/>
      <c r="G10" s="1"/>
      <c r="H10" s="1">
        <v>25.3</v>
      </c>
      <c r="I10" s="1"/>
      <c r="J10" s="1"/>
      <c r="K10" s="27"/>
      <c r="L10" s="1"/>
      <c r="M10" s="1"/>
      <c r="N10" s="1"/>
      <c r="O10" s="1"/>
      <c r="P10" s="1">
        <v>10</v>
      </c>
      <c r="Q10" s="1"/>
    </row>
    <row r="11" spans="1:17" x14ac:dyDescent="0.25">
      <c r="A11" s="34"/>
      <c r="B11" s="38"/>
      <c r="C11" s="1" t="s">
        <v>19</v>
      </c>
      <c r="D11" s="14">
        <f>SUM(E11:P11)</f>
        <v>695.55</v>
      </c>
      <c r="E11" s="25"/>
      <c r="F11" s="14">
        <f>441.05-12.35</f>
        <v>428.7</v>
      </c>
      <c r="G11" s="14"/>
      <c r="H11" s="26"/>
      <c r="I11" s="26">
        <v>13.08</v>
      </c>
      <c r="J11" s="26"/>
      <c r="K11" s="26">
        <f>187.87-13.08</f>
        <v>174.79</v>
      </c>
      <c r="L11" s="26"/>
      <c r="M11" s="26"/>
      <c r="N11" s="26">
        <v>32.619999999999997</v>
      </c>
      <c r="O11" s="26"/>
      <c r="P11" s="26">
        <v>46.36</v>
      </c>
      <c r="Q11" s="27"/>
    </row>
    <row r="12" spans="1:17" x14ac:dyDescent="0.25">
      <c r="A12" s="34"/>
      <c r="B12" s="39"/>
      <c r="C12" s="1" t="s">
        <v>20</v>
      </c>
      <c r="D12" s="1">
        <f>SUM(E12:Q12)</f>
        <v>52.54</v>
      </c>
      <c r="E12" s="1"/>
      <c r="F12" s="1"/>
      <c r="G12" s="1"/>
      <c r="H12" s="12"/>
      <c r="I12" s="27"/>
      <c r="J12" s="27"/>
      <c r="K12" s="27"/>
      <c r="L12" s="27"/>
      <c r="M12" s="27"/>
      <c r="N12" s="27"/>
      <c r="O12" s="27">
        <v>7.8</v>
      </c>
      <c r="P12" s="27">
        <v>39.74</v>
      </c>
      <c r="Q12" s="27">
        <v>5</v>
      </c>
    </row>
    <row r="13" spans="1:17" x14ac:dyDescent="0.25">
      <c r="A13" s="19"/>
      <c r="B13" s="22" t="s">
        <v>34</v>
      </c>
      <c r="C13" s="19"/>
      <c r="D13" s="20">
        <f>SUM(D10:D12)</f>
        <v>870.59999999999991</v>
      </c>
      <c r="E13" s="19"/>
      <c r="F13" s="19"/>
      <c r="G13" s="19"/>
      <c r="H13" s="19"/>
      <c r="I13" s="26"/>
      <c r="J13" s="26"/>
      <c r="K13" s="26"/>
      <c r="L13" s="26"/>
      <c r="M13" s="26"/>
      <c r="N13" s="26"/>
      <c r="O13" s="26"/>
      <c r="P13" s="26"/>
      <c r="Q13" s="26"/>
    </row>
    <row r="14" spans="1:17" x14ac:dyDescent="0.25">
      <c r="A14" s="17"/>
      <c r="B14" s="23" t="s">
        <v>33</v>
      </c>
      <c r="C14" s="17"/>
      <c r="D14" s="24">
        <f>D9+D13</f>
        <v>979.49999999999989</v>
      </c>
      <c r="E14" s="17"/>
      <c r="F14" s="17"/>
      <c r="G14" s="17"/>
      <c r="H14" s="17"/>
      <c r="I14" s="18"/>
      <c r="J14" s="18"/>
      <c r="K14" s="18"/>
      <c r="L14" s="18"/>
      <c r="M14" s="18"/>
      <c r="N14" s="18"/>
      <c r="O14" s="18"/>
      <c r="P14" s="18"/>
      <c r="Q14" s="18"/>
    </row>
    <row r="16" spans="1:17" x14ac:dyDescent="0.25">
      <c r="A16" s="3" t="s">
        <v>18</v>
      </c>
    </row>
    <row r="17" spans="1:12" x14ac:dyDescent="0.25">
      <c r="A17" s="3" t="s">
        <v>21</v>
      </c>
    </row>
    <row r="18" spans="1:12" x14ac:dyDescent="0.25">
      <c r="A18" s="3" t="s">
        <v>22</v>
      </c>
    </row>
    <row r="19" spans="1:12" x14ac:dyDescent="0.25">
      <c r="A19" s="3" t="s">
        <v>23</v>
      </c>
    </row>
    <row r="20" spans="1:12" x14ac:dyDescent="0.25">
      <c r="A20" s="3" t="s">
        <v>26</v>
      </c>
    </row>
    <row r="21" spans="1:12" x14ac:dyDescent="0.25">
      <c r="A21" s="3" t="s">
        <v>27</v>
      </c>
    </row>
    <row r="22" spans="1:12" x14ac:dyDescent="0.25">
      <c r="A22" s="3"/>
    </row>
    <row r="23" spans="1:12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</row>
    <row r="24" spans="1:12" x14ac:dyDescent="0.25">
      <c r="A24" s="8"/>
      <c r="B24" s="10" t="s">
        <v>25</v>
      </c>
      <c r="C24" s="8"/>
      <c r="D24" s="8"/>
      <c r="E24" s="8"/>
      <c r="F24" s="8"/>
      <c r="G24" s="8"/>
      <c r="H24" s="8"/>
      <c r="I24" s="8"/>
      <c r="J24" s="11" t="s">
        <v>24</v>
      </c>
      <c r="K24" s="8"/>
      <c r="L24" s="8"/>
    </row>
    <row r="25" spans="1:12" x14ac:dyDescent="0.25">
      <c r="A25" s="8"/>
      <c r="B25" s="9"/>
      <c r="C25" s="8"/>
      <c r="D25" s="8"/>
      <c r="E25" s="8"/>
      <c r="F25" s="8"/>
      <c r="G25" s="8"/>
      <c r="H25" s="8"/>
      <c r="I25" s="8"/>
      <c r="J25" s="9"/>
      <c r="K25" s="8"/>
      <c r="L25" s="8"/>
    </row>
    <row r="26" spans="1:12" x14ac:dyDescent="0.25">
      <c r="A26" s="8"/>
      <c r="B26" s="31"/>
      <c r="C26" s="31"/>
      <c r="D26" s="8"/>
      <c r="E26" s="8"/>
      <c r="F26" s="8"/>
      <c r="G26" s="8"/>
      <c r="H26" s="8"/>
      <c r="I26" s="31" t="s">
        <v>30</v>
      </c>
      <c r="J26" s="31"/>
      <c r="K26" s="8"/>
      <c r="L26" s="8"/>
    </row>
  </sheetData>
  <mergeCells count="11">
    <mergeCell ref="A6:A8"/>
    <mergeCell ref="B6:B8"/>
    <mergeCell ref="A4:A5"/>
    <mergeCell ref="B4:B5"/>
    <mergeCell ref="A10:A12"/>
    <mergeCell ref="B10:B12"/>
    <mergeCell ref="F3:M3"/>
    <mergeCell ref="I26:J26"/>
    <mergeCell ref="B26:C26"/>
    <mergeCell ref="C4:C5"/>
    <mergeCell ref="D4:Q4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Золотова Светлана Владимировна</cp:lastModifiedBy>
  <cp:lastPrinted>2023-09-27T06:44:13Z</cp:lastPrinted>
  <dcterms:created xsi:type="dcterms:W3CDTF">2017-09-01T03:11:15Z</dcterms:created>
  <dcterms:modified xsi:type="dcterms:W3CDTF">2025-10-09T07:48:54Z</dcterms:modified>
  <cp:contentStatus/>
</cp:coreProperties>
</file>